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16605" windowHeight="7050"/>
  </bookViews>
  <sheets>
    <sheet name="Cassa Entrate 2018" sheetId="1" r:id="rId1"/>
  </sheets>
  <definedNames>
    <definedName name="_xlnm.Print_Area" localSheetId="0">'Cassa Entrate 2018'!$A$1:$C$142</definedName>
  </definedNames>
  <calcPr calcId="145621"/>
</workbook>
</file>

<file path=xl/calcChain.xml><?xml version="1.0" encoding="utf-8"?>
<calcChain xmlns="http://schemas.openxmlformats.org/spreadsheetml/2006/main">
  <c r="C136" i="1" l="1"/>
  <c r="C42" i="1"/>
  <c r="C132" i="1" l="1"/>
  <c r="C16" i="1" l="1"/>
  <c r="G16" i="1"/>
  <c r="C6" i="1" l="1"/>
  <c r="C5" i="1" l="1"/>
  <c r="C142" i="1" s="1"/>
</calcChain>
</file>

<file path=xl/sharedStrings.xml><?xml version="1.0" encoding="utf-8"?>
<sst xmlns="http://schemas.openxmlformats.org/spreadsheetml/2006/main" count="144" uniqueCount="144">
  <si>
    <t>PREVISIONI DI ENTRATA - ANNO 2018</t>
  </si>
  <si>
    <t>ENTRATE</t>
  </si>
  <si>
    <t>LIVELLO</t>
  </si>
  <si>
    <t>DESCRIZIONE CODICE ECONOMICO</t>
  </si>
  <si>
    <t>TOTALE ENTRATE</t>
  </si>
  <si>
    <t>DIRITTI</t>
  </si>
  <si>
    <t>Diritto annuale</t>
  </si>
  <si>
    <t>Sanzioni diritto annuale</t>
  </si>
  <si>
    <t>Interessi moratori per diritto annuale</t>
  </si>
  <si>
    <t>Diritti di segreteria</t>
  </si>
  <si>
    <t>Sanzioni amministrative</t>
  </si>
  <si>
    <t>ENTRATE DERIVANTI DALLA PRESTAZIONE DI SERVIZI E DALLA CESSIONE DI BENI</t>
  </si>
  <si>
    <t>Vendita  pubblicazioni</t>
  </si>
  <si>
    <t>Altri proventi derivanti dalla cessione di beni</t>
  </si>
  <si>
    <t xml:space="preserve">Proventi da verifiche metriche </t>
  </si>
  <si>
    <t>Concorsi a premio</t>
  </si>
  <si>
    <t>Utilizzo banche dati</t>
  </si>
  <si>
    <t>Altri proventi derivanti dalla prestazione di servizi</t>
  </si>
  <si>
    <t>CONTRIBUTI E TRASFERIMENTI  CORRENTI</t>
  </si>
  <si>
    <t>Contributi e trasferimenti correnti da Amministrazioni pubbliche</t>
  </si>
  <si>
    <t>Contributi e trasferimenti correnti da Stato per attività delegate</t>
  </si>
  <si>
    <t>Altri contributi e trasferimenti correnti da Stato</t>
  </si>
  <si>
    <t>Contributi e trasferimenti correnti da enti di ricerca statali</t>
  </si>
  <si>
    <t>Altri contributi e trasferimenti correnti da altre amministrazioni pubbliche centrali</t>
  </si>
  <si>
    <t>Contributi e trasferimenti correnti da Regione e Prov. Autonoma per attività delegate</t>
  </si>
  <si>
    <t>Altri contributi e trasferimenti correnti da Regione e Prov. Autonoma</t>
  </si>
  <si>
    <t>Contributi e trasferimenti correnti da province</t>
  </si>
  <si>
    <t>Contributi e trasferimenti correnti da città metropolitane</t>
  </si>
  <si>
    <t>Contributi e trasferimenti correnti da comuni</t>
  </si>
  <si>
    <t>Contributi e trasferimenti correnti da unioni di comuni</t>
  </si>
  <si>
    <t>Contributi e trasferimenti correnti da comunità montane</t>
  </si>
  <si>
    <t>Contributi e trasferimenti correnti da aziende sanitarie</t>
  </si>
  <si>
    <t>Contributi e trasferimenti correnti da aziende ospedaliere</t>
  </si>
  <si>
    <t>Contributi e trasferimenti correnti da IRCCS pubblici - Fondazioni IRCCS</t>
  </si>
  <si>
    <t>Contributi e trasferimenti correnti dagli Istituti Zooprofilattici sperimentali</t>
  </si>
  <si>
    <t>Contributi e trasferimenti correnti da Policlinici universitari</t>
  </si>
  <si>
    <t>Contributi e trasferimenti correnti da Enti di previdenza</t>
  </si>
  <si>
    <t>Contributi e trasferimenti correnti da Enti di ricerca locali</t>
  </si>
  <si>
    <t>Contributi e trasferimenti correnti da Camere di commercio</t>
  </si>
  <si>
    <t>Contributi e trasferimenti correnti da Unioni regionali delle Camere di Commercio</t>
  </si>
  <si>
    <t>Contributi e trasferimenti correnti da Centri esteri delle Camere di Commercio</t>
  </si>
  <si>
    <t>Contributi e trasferimenti correnti da Unioncamere - fondo perequativo per rigidità di bilancio</t>
  </si>
  <si>
    <t>Contributi e trasferimenti correnti da Unioncamere - fondo perequativo per progetti</t>
  </si>
  <si>
    <t>Altri contributi e trasferimenti correnti da Unioncamere</t>
  </si>
  <si>
    <t>Contributi e trasferimenti correnti da Autorità portuali</t>
  </si>
  <si>
    <t>Contributi e trasferimenti correnti da Aziende di promozione turistica</t>
  </si>
  <si>
    <t>Contributi e trasferimenti correnti da Università</t>
  </si>
  <si>
    <t>Contributi e trasferimenti correnti da Enti gestori di parchi</t>
  </si>
  <si>
    <t>Contributi e trasferimenti correnti da ARPA</t>
  </si>
  <si>
    <t>Contributi e trasferimenti correnti da altre Amministrazioni pubbliche locali</t>
  </si>
  <si>
    <t>Contributi e trasferimenti correnti da soggetti privati</t>
  </si>
  <si>
    <t>Contributi e trasferimenti correnti da Famiglie</t>
  </si>
  <si>
    <t>Contributi e trasferimenti correnti da Istituzioni sociali senza fine di lucro</t>
  </si>
  <si>
    <t>Riversamento avanzo di bilancio da Aziende speciali</t>
  </si>
  <si>
    <t>Altri contributi e trasferimenti correnti da Aziende speciali</t>
  </si>
  <si>
    <t>Contributi e trasferimenti correnti da  Imprese</t>
  </si>
  <si>
    <t>Contributi e trasferimenti correnti dall'estero</t>
  </si>
  <si>
    <t>Contributi e trasferimenti correnti da Unione Europea</t>
  </si>
  <si>
    <t>Contributi e trasferimenti correnti da altre istituzioni estere</t>
  </si>
  <si>
    <t>Contributi e trasferimenti correnti da soggetti esteri privati</t>
  </si>
  <si>
    <t>ALTRE ENTRATE CORRENTI</t>
  </si>
  <si>
    <t>Concorsi, recuperi e rimborsi</t>
  </si>
  <si>
    <t>Rimborsi spese per personale distaccato/comandato</t>
  </si>
  <si>
    <t>Rimborso spese dalle  Aziende Speciali</t>
  </si>
  <si>
    <t>Altri concorsi, recuperi e rimborsi</t>
  </si>
  <si>
    <t>Sopravvenienze attive</t>
  </si>
  <si>
    <t>Entrate patrimoniali</t>
  </si>
  <si>
    <t>Fitti attivi di terrenti</t>
  </si>
  <si>
    <t>Altri fitti attivi</t>
  </si>
  <si>
    <t>Interessi attivi da Amministrazioni pubbliche</t>
  </si>
  <si>
    <t>Interessi attivi da altri</t>
  </si>
  <si>
    <t>Proventi mobiliari</t>
  </si>
  <si>
    <t>Altri proventi finanziari</t>
  </si>
  <si>
    <t>ENTRATE DERIVANTI DA ALIENAZIONI DI BENI</t>
  </si>
  <si>
    <t>Alienazione di immobilizzazioni materiali</t>
  </si>
  <si>
    <t>Alienazione di terreni</t>
  </si>
  <si>
    <t>Alienazione di fabbricati</t>
  </si>
  <si>
    <t>Alienazione di Impianti e macchinari</t>
  </si>
  <si>
    <t>Alienazione di altri beni materiali</t>
  </si>
  <si>
    <t>Alienazione di immobilizzazioni immateriali</t>
  </si>
  <si>
    <t>Alienazione di immobilizzazioni finanziarie</t>
  </si>
  <si>
    <t>Alienazione di partecipazioni di controllo e di collegamento</t>
  </si>
  <si>
    <t>Alienazione di partecipazioni  in altre imprese</t>
  </si>
  <si>
    <t>Alienazione di titoli di  Stato</t>
  </si>
  <si>
    <t>Alienazione di altri titoli</t>
  </si>
  <si>
    <t>CONTRIBUTI E TRASFERIMENTI  IN C/CAPITALE</t>
  </si>
  <si>
    <t>Contributi e trasferimenti in c/capitale da Amministrazioni pubbliche</t>
  </si>
  <si>
    <t>Contributi e trasferimenti in c/capitale  da Stato</t>
  </si>
  <si>
    <t>Contributi e trasferimenti c/capitale da enti di ricerca statali</t>
  </si>
  <si>
    <t>Contributi e trasferimenti c/capitale da altre amministrazioni pubbliche centrali</t>
  </si>
  <si>
    <t xml:space="preserve">Contributi e trasferimenti da Regione e Prov. Autonoma </t>
  </si>
  <si>
    <t>Contributi e trasferimenti in c/capitale  da province</t>
  </si>
  <si>
    <t>Contributi e trasferimenti in c/capitale  da città metropolitane</t>
  </si>
  <si>
    <t>Contributi e trasferimenti in c/capitale  da comuni</t>
  </si>
  <si>
    <t>Contributi e trasferimenti in c/capitale  da unioni di comuni</t>
  </si>
  <si>
    <t>Contributi e trasferimenti in c/capitale  da comunità montane</t>
  </si>
  <si>
    <t>Contributi e trasferimenti in c/capitale  da aziende sanitarie</t>
  </si>
  <si>
    <t>Contributi e trasferimenti in c/capitale  da aziende ospedaliere</t>
  </si>
  <si>
    <t>Contributi e trasferimenti in c/capitale  da IRCCS pubblici - Fondazioni IRCCS</t>
  </si>
  <si>
    <t>Contributi e trasferimenti in c/capitale dagli Istituti Zooprofilattici sperimentali</t>
  </si>
  <si>
    <t>Contributi e trasferimenti in c/capitale  da Policlinici universitari</t>
  </si>
  <si>
    <t>Contributi e trasferimenti in c/capitale  da Enti di previdenza</t>
  </si>
  <si>
    <t>Contributi e trasferimenti in c/capitale  da Enti di ricerca locali</t>
  </si>
  <si>
    <t>Contributi e trasferimenti in c/capitale  da altre Camere di commercio</t>
  </si>
  <si>
    <t>Contributi e trasferimenti in c/capitale da Unioni regionali delle Camere di commercio</t>
  </si>
  <si>
    <t>Contributi e trasferimenti in c/capitale da Centri esteri  delle Camere di Commercio</t>
  </si>
  <si>
    <t>Contributi e trasferimenti in c/capitale da Unioncamere</t>
  </si>
  <si>
    <t>Contributi e trasferimenti in c/capitale  da Autorità portuali</t>
  </si>
  <si>
    <t>Contributi e trasferimenti in c/capitale  da Aziende di promozione turistica</t>
  </si>
  <si>
    <t>Contributi e trasferimenti in c/capitale  da Università</t>
  </si>
  <si>
    <t>Contributi e trasferimenti in c/capitale  da Enti Parco Nazionali</t>
  </si>
  <si>
    <t>Contributi e trasferimenti in c/capitale  da ARPA</t>
  </si>
  <si>
    <t>Contributi e trasferimenti in c/capitale  da altre Amministrazioni pubbliche locali</t>
  </si>
  <si>
    <t>Contributi e trasferimenti in conto capitale da soggetti privati</t>
  </si>
  <si>
    <t>Contributi e trasferimenti in c/capitale  da aziende speciali</t>
  </si>
  <si>
    <t>Contributi e trasferimenti in c/capitale  da altre Imprese</t>
  </si>
  <si>
    <t>Contributi e trasferimenti in c/capitale  da Famiglie</t>
  </si>
  <si>
    <t>Contributi e trasferimenti in c/capitale  da Istituzioni sociali senza fine di lucro</t>
  </si>
  <si>
    <t>Contributi e trasferimenti in c/capitale dall'estero</t>
  </si>
  <si>
    <t>Contributi e trasferimenti in c/capitale  dall'Unione Europea</t>
  </si>
  <si>
    <t>Contributi e trasferimenti in conto capitale da altre istituzioni estere</t>
  </si>
  <si>
    <t>Contributi e trasferimenti in conto capitale da soggetti esteri privati</t>
  </si>
  <si>
    <t>OPERAZIONI FINANZIARIE</t>
  </si>
  <si>
    <t>Prelievi da conti bancari di deposito</t>
  </si>
  <si>
    <t>Restituzione depositi versati dall'Ente</t>
  </si>
  <si>
    <t>Depositi cauzionali</t>
  </si>
  <si>
    <t>Restituzione fondi economali</t>
  </si>
  <si>
    <t>Riscossione di crediti</t>
  </si>
  <si>
    <t>Riscossione di crediti da Camere di Commercio</t>
  </si>
  <si>
    <t>Riscossione di crediti dalle Unioni regionali</t>
  </si>
  <si>
    <t>Riscossione  di crediti da altre amministrazioni pubbliche</t>
  </si>
  <si>
    <t>Riscossione  di crediti da aziende speciali</t>
  </si>
  <si>
    <t>Riscossione  di crediti da altre imprese</t>
  </si>
  <si>
    <t>Riscossione  di crediti da dipendenti</t>
  </si>
  <si>
    <t>Riscossione  di crediti da famiglie</t>
  </si>
  <si>
    <t>Riscossione  di crediti da istituzioni sociali private</t>
  </si>
  <si>
    <t>Riscossione  di crediti da soggetti esteri</t>
  </si>
  <si>
    <t>Altre operazioni finanziarie</t>
  </si>
  <si>
    <t>ENTRATE DERIVANTI DA ACCENSIONE DI PRESTITI</t>
  </si>
  <si>
    <t>Anticipazioni di cassa</t>
  </si>
  <si>
    <t xml:space="preserve">Mutui e prestiti </t>
  </si>
  <si>
    <t>INCASSI DA REGOLARIZZARE DERIVANTI DALLE ANTICIPAZIONI DI CASSA  (riscossioni codificate dal cassiere)</t>
  </si>
  <si>
    <t>ALTRI INCASSI DA REGOLARIZZARE (riscossioni codificate dal cassiere)</t>
  </si>
  <si>
    <t>TOTALE PREVISIONI DI ENTRATA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</si>
</sst>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43" fontId="0" fillId="0" borderId="0" xfId="1" applyFont="1"/>
    <xf numFmtId="0" fontId="0" fillId="0" borderId="0" xfId="0" applyAlignment="1">
      <alignment horizontal="right"/>
    </xf>
    <xf numFmtId="0" fontId="0" fillId="0" borderId="0" xfId="0" applyFill="1"/>
    <xf numFmtId="0" fontId="0" fillId="0" borderId="1" xfId="0" applyBorder="1"/>
    <xf numFmtId="43" fontId="0" fillId="0" borderId="1" xfId="1" applyFont="1" applyBorder="1"/>
    <xf numFmtId="0" fontId="0" fillId="0" borderId="1" xfId="0" applyFill="1" applyBorder="1"/>
    <xf numFmtId="43" fontId="0" fillId="0" borderId="1" xfId="1" applyFont="1" applyFill="1" applyBorder="1"/>
    <xf numFmtId="43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2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5"/>
  <cols>
    <col min="1" max="1" width="10.42578125" style="20" customWidth="1"/>
    <col min="2" max="2" width="96" customWidth="1"/>
    <col min="3" max="3" width="23.5703125" customWidth="1"/>
    <col min="4" max="4" width="15.85546875" customWidth="1"/>
    <col min="5" max="5" width="11.140625" customWidth="1"/>
    <col min="6" max="6" width="10.5703125" bestFit="1" customWidth="1"/>
    <col min="7" max="7" width="11.5703125" bestFit="1" customWidth="1"/>
  </cols>
  <sheetData>
    <row r="1" spans="1:7" x14ac:dyDescent="0.25">
      <c r="A1" s="11" t="s">
        <v>0</v>
      </c>
      <c r="B1" s="12"/>
      <c r="C1" s="13"/>
    </row>
    <row r="2" spans="1:7" x14ac:dyDescent="0.25">
      <c r="A2" s="16" t="s">
        <v>1</v>
      </c>
      <c r="B2" s="4"/>
      <c r="C2" s="4"/>
    </row>
    <row r="3" spans="1:7" s="15" customFormat="1" x14ac:dyDescent="0.25">
      <c r="A3" s="17" t="s">
        <v>2</v>
      </c>
      <c r="B3" s="14" t="s">
        <v>3</v>
      </c>
      <c r="C3" s="9" t="s">
        <v>4</v>
      </c>
    </row>
    <row r="4" spans="1:7" x14ac:dyDescent="0.25">
      <c r="A4" s="16"/>
      <c r="B4" s="4" t="s">
        <v>5</v>
      </c>
      <c r="C4" s="4"/>
    </row>
    <row r="5" spans="1:7" x14ac:dyDescent="0.25">
      <c r="A5" s="16">
        <v>1100</v>
      </c>
      <c r="B5" s="4" t="s">
        <v>6</v>
      </c>
      <c r="C5" s="5">
        <f>3528000+100000+290000</f>
        <v>3918000</v>
      </c>
    </row>
    <row r="6" spans="1:7" x14ac:dyDescent="0.25">
      <c r="A6" s="16">
        <v>1200</v>
      </c>
      <c r="B6" s="4" t="s">
        <v>7</v>
      </c>
      <c r="C6" s="5">
        <f>90000+10000</f>
        <v>100000</v>
      </c>
    </row>
    <row r="7" spans="1:7" x14ac:dyDescent="0.25">
      <c r="A7" s="16">
        <v>1300</v>
      </c>
      <c r="B7" s="4" t="s">
        <v>8</v>
      </c>
      <c r="C7" s="5">
        <v>25000</v>
      </c>
    </row>
    <row r="8" spans="1:7" x14ac:dyDescent="0.25">
      <c r="A8" s="16">
        <v>1400</v>
      </c>
      <c r="B8" s="4" t="s">
        <v>9</v>
      </c>
      <c r="C8" s="5">
        <v>2250000</v>
      </c>
    </row>
    <row r="9" spans="1:7" x14ac:dyDescent="0.25">
      <c r="A9" s="16">
        <v>1500</v>
      </c>
      <c r="B9" s="4" t="s">
        <v>10</v>
      </c>
      <c r="C9" s="5">
        <v>13000</v>
      </c>
    </row>
    <row r="10" spans="1:7" x14ac:dyDescent="0.25">
      <c r="A10" s="16"/>
      <c r="B10" s="4" t="s">
        <v>11</v>
      </c>
      <c r="C10" s="5"/>
    </row>
    <row r="11" spans="1:7" x14ac:dyDescent="0.25">
      <c r="A11" s="16">
        <v>2101</v>
      </c>
      <c r="B11" s="4" t="s">
        <v>12</v>
      </c>
      <c r="C11" s="5">
        <v>17000</v>
      </c>
    </row>
    <row r="12" spans="1:7" x14ac:dyDescent="0.25">
      <c r="A12" s="16">
        <v>2199</v>
      </c>
      <c r="B12" s="4" t="s">
        <v>13</v>
      </c>
      <c r="C12" s="5">
        <v>2000</v>
      </c>
    </row>
    <row r="13" spans="1:7" x14ac:dyDescent="0.25">
      <c r="A13" s="16">
        <v>2201</v>
      </c>
      <c r="B13" s="4" t="s">
        <v>14</v>
      </c>
      <c r="C13" s="5">
        <v>38000</v>
      </c>
    </row>
    <row r="14" spans="1:7" x14ac:dyDescent="0.25">
      <c r="A14" s="16">
        <v>2202</v>
      </c>
      <c r="B14" s="4" t="s">
        <v>15</v>
      </c>
      <c r="C14" s="5">
        <v>5500</v>
      </c>
    </row>
    <row r="15" spans="1:7" x14ac:dyDescent="0.25">
      <c r="A15" s="16">
        <v>2203</v>
      </c>
      <c r="B15" s="4" t="s">
        <v>16</v>
      </c>
      <c r="C15" s="5">
        <v>0</v>
      </c>
    </row>
    <row r="16" spans="1:7" x14ac:dyDescent="0.25">
      <c r="A16" s="16">
        <v>2299</v>
      </c>
      <c r="B16" s="4" t="s">
        <v>17</v>
      </c>
      <c r="C16" s="5">
        <f>280000+(180000/12*4)</f>
        <v>340000</v>
      </c>
      <c r="G16" s="1">
        <f>F16*1.22</f>
        <v>0</v>
      </c>
    </row>
    <row r="17" spans="1:3" x14ac:dyDescent="0.25">
      <c r="A17" s="16"/>
      <c r="B17" s="4" t="s">
        <v>18</v>
      </c>
      <c r="C17" s="5"/>
    </row>
    <row r="18" spans="1:3" x14ac:dyDescent="0.25">
      <c r="A18" s="16"/>
      <c r="B18" s="4" t="s">
        <v>19</v>
      </c>
      <c r="C18" s="5"/>
    </row>
    <row r="19" spans="1:3" x14ac:dyDescent="0.25">
      <c r="A19" s="16">
        <v>3101</v>
      </c>
      <c r="B19" s="4" t="s">
        <v>20</v>
      </c>
      <c r="C19" s="5"/>
    </row>
    <row r="20" spans="1:3" x14ac:dyDescent="0.25">
      <c r="A20" s="16">
        <v>3102</v>
      </c>
      <c r="B20" s="4" t="s">
        <v>21</v>
      </c>
      <c r="C20" s="5"/>
    </row>
    <row r="21" spans="1:3" x14ac:dyDescent="0.25">
      <c r="A21" s="16">
        <v>3103</v>
      </c>
      <c r="B21" s="4" t="s">
        <v>22</v>
      </c>
      <c r="C21" s="5"/>
    </row>
    <row r="22" spans="1:3" x14ac:dyDescent="0.25">
      <c r="A22" s="16">
        <v>3104</v>
      </c>
      <c r="B22" s="4" t="s">
        <v>23</v>
      </c>
      <c r="C22" s="5"/>
    </row>
    <row r="23" spans="1:3" x14ac:dyDescent="0.25">
      <c r="A23" s="16">
        <v>3105</v>
      </c>
      <c r="B23" s="4" t="s">
        <v>24</v>
      </c>
      <c r="C23" s="5">
        <v>123940</v>
      </c>
    </row>
    <row r="24" spans="1:3" x14ac:dyDescent="0.25">
      <c r="A24" s="16">
        <v>3106</v>
      </c>
      <c r="B24" s="4" t="s">
        <v>25</v>
      </c>
      <c r="C24" s="5"/>
    </row>
    <row r="25" spans="1:3" x14ac:dyDescent="0.25">
      <c r="A25" s="16">
        <v>3107</v>
      </c>
      <c r="B25" s="4" t="s">
        <v>26</v>
      </c>
      <c r="C25" s="5"/>
    </row>
    <row r="26" spans="1:3" x14ac:dyDescent="0.25">
      <c r="A26" s="16">
        <v>3108</v>
      </c>
      <c r="B26" s="4" t="s">
        <v>27</v>
      </c>
      <c r="C26" s="5"/>
    </row>
    <row r="27" spans="1:3" x14ac:dyDescent="0.25">
      <c r="A27" s="16">
        <v>3109</v>
      </c>
      <c r="B27" s="4" t="s">
        <v>28</v>
      </c>
      <c r="C27" s="5"/>
    </row>
    <row r="28" spans="1:3" x14ac:dyDescent="0.25">
      <c r="A28" s="16">
        <v>3110</v>
      </c>
      <c r="B28" s="4" t="s">
        <v>29</v>
      </c>
      <c r="C28" s="5"/>
    </row>
    <row r="29" spans="1:3" x14ac:dyDescent="0.25">
      <c r="A29" s="16">
        <v>3111</v>
      </c>
      <c r="B29" s="4" t="s">
        <v>30</v>
      </c>
      <c r="C29" s="5"/>
    </row>
    <row r="30" spans="1:3" x14ac:dyDescent="0.25">
      <c r="A30" s="16">
        <v>3112</v>
      </c>
      <c r="B30" s="4" t="s">
        <v>31</v>
      </c>
      <c r="C30" s="5"/>
    </row>
    <row r="31" spans="1:3" x14ac:dyDescent="0.25">
      <c r="A31" s="16">
        <v>3113</v>
      </c>
      <c r="B31" s="4" t="s">
        <v>32</v>
      </c>
      <c r="C31" s="5"/>
    </row>
    <row r="32" spans="1:3" x14ac:dyDescent="0.25">
      <c r="A32" s="16">
        <v>3114</v>
      </c>
      <c r="B32" s="4" t="s">
        <v>33</v>
      </c>
      <c r="C32" s="5"/>
    </row>
    <row r="33" spans="1:3" x14ac:dyDescent="0.25">
      <c r="A33" s="16">
        <v>3115</v>
      </c>
      <c r="B33" s="4" t="s">
        <v>34</v>
      </c>
      <c r="C33" s="5"/>
    </row>
    <row r="34" spans="1:3" x14ac:dyDescent="0.25">
      <c r="A34" s="16">
        <v>3116</v>
      </c>
      <c r="B34" s="4" t="s">
        <v>35</v>
      </c>
      <c r="C34" s="5"/>
    </row>
    <row r="35" spans="1:3" x14ac:dyDescent="0.25">
      <c r="A35" s="16">
        <v>3117</v>
      </c>
      <c r="B35" s="4" t="s">
        <v>36</v>
      </c>
      <c r="C35" s="5"/>
    </row>
    <row r="36" spans="1:3" x14ac:dyDescent="0.25">
      <c r="A36" s="16">
        <v>3118</v>
      </c>
      <c r="B36" s="4" t="s">
        <v>37</v>
      </c>
      <c r="C36" s="5"/>
    </row>
    <row r="37" spans="1:3" x14ac:dyDescent="0.25">
      <c r="A37" s="16">
        <v>3119</v>
      </c>
      <c r="B37" s="4" t="s">
        <v>38</v>
      </c>
      <c r="C37" s="5"/>
    </row>
    <row r="38" spans="1:3" x14ac:dyDescent="0.25">
      <c r="A38" s="16">
        <v>3120</v>
      </c>
      <c r="B38" s="4" t="s">
        <v>39</v>
      </c>
      <c r="C38" s="5"/>
    </row>
    <row r="39" spans="1:3" x14ac:dyDescent="0.25">
      <c r="A39" s="16">
        <v>3121</v>
      </c>
      <c r="B39" s="4" t="s">
        <v>40</v>
      </c>
      <c r="C39" s="5"/>
    </row>
    <row r="40" spans="1:3" x14ac:dyDescent="0.25">
      <c r="A40" s="16">
        <v>3122</v>
      </c>
      <c r="B40" s="4" t="s">
        <v>41</v>
      </c>
      <c r="C40" s="5"/>
    </row>
    <row r="41" spans="1:3" x14ac:dyDescent="0.25">
      <c r="A41" s="16">
        <v>3123</v>
      </c>
      <c r="B41" s="4" t="s">
        <v>42</v>
      </c>
      <c r="C41" s="5">
        <v>0</v>
      </c>
    </row>
    <row r="42" spans="1:3" x14ac:dyDescent="0.25">
      <c r="A42" s="16">
        <v>3124</v>
      </c>
      <c r="B42" s="4" t="s">
        <v>43</v>
      </c>
      <c r="C42" s="5">
        <f>1500-20+4220</f>
        <v>5700</v>
      </c>
    </row>
    <row r="43" spans="1:3" x14ac:dyDescent="0.25">
      <c r="A43" s="16">
        <v>3125</v>
      </c>
      <c r="B43" s="4" t="s">
        <v>44</v>
      </c>
      <c r="C43" s="5"/>
    </row>
    <row r="44" spans="1:3" x14ac:dyDescent="0.25">
      <c r="A44" s="16">
        <v>3126</v>
      </c>
      <c r="B44" s="4" t="s">
        <v>45</v>
      </c>
      <c r="C44" s="5"/>
    </row>
    <row r="45" spans="1:3" x14ac:dyDescent="0.25">
      <c r="A45" s="16">
        <v>3127</v>
      </c>
      <c r="B45" s="4" t="s">
        <v>46</v>
      </c>
      <c r="C45" s="5"/>
    </row>
    <row r="46" spans="1:3" x14ac:dyDescent="0.25">
      <c r="A46" s="16">
        <v>3128</v>
      </c>
      <c r="B46" s="4" t="s">
        <v>47</v>
      </c>
      <c r="C46" s="5"/>
    </row>
    <row r="47" spans="1:3" x14ac:dyDescent="0.25">
      <c r="A47" s="16">
        <v>3129</v>
      </c>
      <c r="B47" s="4" t="s">
        <v>48</v>
      </c>
      <c r="C47" s="5"/>
    </row>
    <row r="48" spans="1:3" x14ac:dyDescent="0.25">
      <c r="A48" s="16">
        <v>3199</v>
      </c>
      <c r="B48" s="4" t="s">
        <v>49</v>
      </c>
      <c r="C48" s="5"/>
    </row>
    <row r="49" spans="1:3" x14ac:dyDescent="0.25">
      <c r="A49" s="16"/>
      <c r="B49" s="4" t="s">
        <v>50</v>
      </c>
      <c r="C49" s="5"/>
    </row>
    <row r="50" spans="1:3" x14ac:dyDescent="0.25">
      <c r="A50" s="16">
        <v>3201</v>
      </c>
      <c r="B50" s="4" t="s">
        <v>51</v>
      </c>
      <c r="C50" s="5"/>
    </row>
    <row r="51" spans="1:3" x14ac:dyDescent="0.25">
      <c r="A51" s="16">
        <v>3202</v>
      </c>
      <c r="B51" s="4" t="s">
        <v>52</v>
      </c>
      <c r="C51" s="5"/>
    </row>
    <row r="52" spans="1:3" x14ac:dyDescent="0.25">
      <c r="A52" s="16">
        <v>3203</v>
      </c>
      <c r="B52" s="4" t="s">
        <v>53</v>
      </c>
      <c r="C52" s="5"/>
    </row>
    <row r="53" spans="1:3" x14ac:dyDescent="0.25">
      <c r="A53" s="16">
        <v>3204</v>
      </c>
      <c r="B53" s="4" t="s">
        <v>54</v>
      </c>
      <c r="C53" s="5"/>
    </row>
    <row r="54" spans="1:3" x14ac:dyDescent="0.25">
      <c r="A54" s="16">
        <v>3205</v>
      </c>
      <c r="B54" s="4" t="s">
        <v>55</v>
      </c>
      <c r="C54" s="5"/>
    </row>
    <row r="55" spans="1:3" x14ac:dyDescent="0.25">
      <c r="A55" s="16"/>
      <c r="B55" s="4" t="s">
        <v>56</v>
      </c>
      <c r="C55" s="5"/>
    </row>
    <row r="56" spans="1:3" x14ac:dyDescent="0.25">
      <c r="A56" s="16">
        <v>3301</v>
      </c>
      <c r="B56" s="4" t="s">
        <v>57</v>
      </c>
      <c r="C56" s="5"/>
    </row>
    <row r="57" spans="1:3" x14ac:dyDescent="0.25">
      <c r="A57" s="16">
        <v>3302</v>
      </c>
      <c r="B57" s="4" t="s">
        <v>58</v>
      </c>
      <c r="C57" s="5"/>
    </row>
    <row r="58" spans="1:3" x14ac:dyDescent="0.25">
      <c r="A58" s="16">
        <v>3303</v>
      </c>
      <c r="B58" s="4" t="s">
        <v>59</v>
      </c>
      <c r="C58" s="5"/>
    </row>
    <row r="59" spans="1:3" x14ac:dyDescent="0.25">
      <c r="A59" s="16"/>
      <c r="B59" s="4" t="s">
        <v>60</v>
      </c>
      <c r="C59" s="5"/>
    </row>
    <row r="60" spans="1:3" x14ac:dyDescent="0.25">
      <c r="A60" s="16"/>
      <c r="B60" s="4" t="s">
        <v>61</v>
      </c>
      <c r="C60" s="5"/>
    </row>
    <row r="61" spans="1:3" x14ac:dyDescent="0.25">
      <c r="A61" s="16">
        <v>4101</v>
      </c>
      <c r="B61" s="4" t="s">
        <v>62</v>
      </c>
      <c r="C61" s="5"/>
    </row>
    <row r="62" spans="1:3" x14ac:dyDescent="0.25">
      <c r="A62" s="16">
        <v>4103</v>
      </c>
      <c r="B62" s="4" t="s">
        <v>63</v>
      </c>
      <c r="C62" s="5"/>
    </row>
    <row r="63" spans="1:3" x14ac:dyDescent="0.25">
      <c r="A63" s="16">
        <v>4198</v>
      </c>
      <c r="B63" s="4" t="s">
        <v>64</v>
      </c>
      <c r="C63" s="5">
        <v>20000</v>
      </c>
    </row>
    <row r="64" spans="1:3" x14ac:dyDescent="0.25">
      <c r="A64" s="16">
        <v>4199</v>
      </c>
      <c r="B64" s="4" t="s">
        <v>65</v>
      </c>
      <c r="C64" s="5">
        <v>0</v>
      </c>
    </row>
    <row r="65" spans="1:3" x14ac:dyDescent="0.25">
      <c r="A65" s="16"/>
      <c r="B65" s="4" t="s">
        <v>66</v>
      </c>
      <c r="C65" s="5"/>
    </row>
    <row r="66" spans="1:3" x14ac:dyDescent="0.25">
      <c r="A66" s="16">
        <v>4201</v>
      </c>
      <c r="B66" s="4" t="s">
        <v>67</v>
      </c>
      <c r="C66" s="5"/>
    </row>
    <row r="67" spans="1:3" x14ac:dyDescent="0.25">
      <c r="A67" s="16">
        <v>4202</v>
      </c>
      <c r="B67" s="4" t="s">
        <v>68</v>
      </c>
      <c r="C67" s="5">
        <v>53800</v>
      </c>
    </row>
    <row r="68" spans="1:3" x14ac:dyDescent="0.25">
      <c r="A68" s="16">
        <v>4203</v>
      </c>
      <c r="B68" s="4" t="s">
        <v>69</v>
      </c>
      <c r="C68" s="5"/>
    </row>
    <row r="69" spans="1:3" x14ac:dyDescent="0.25">
      <c r="A69" s="16">
        <v>4204</v>
      </c>
      <c r="B69" s="4" t="s">
        <v>70</v>
      </c>
      <c r="C69" s="5">
        <v>7000</v>
      </c>
    </row>
    <row r="70" spans="1:3" x14ac:dyDescent="0.25">
      <c r="A70" s="16">
        <v>4205</v>
      </c>
      <c r="B70" s="4" t="s">
        <v>71</v>
      </c>
      <c r="C70" s="5">
        <v>14000</v>
      </c>
    </row>
    <row r="71" spans="1:3" x14ac:dyDescent="0.25">
      <c r="A71" s="16">
        <v>4499</v>
      </c>
      <c r="B71" s="4" t="s">
        <v>72</v>
      </c>
      <c r="C71" s="5"/>
    </row>
    <row r="72" spans="1:3" x14ac:dyDescent="0.25">
      <c r="A72" s="16"/>
      <c r="B72" s="4" t="s">
        <v>73</v>
      </c>
      <c r="C72" s="5"/>
    </row>
    <row r="73" spans="1:3" x14ac:dyDescent="0.25">
      <c r="A73" s="16"/>
      <c r="B73" s="4" t="s">
        <v>74</v>
      </c>
      <c r="C73" s="5"/>
    </row>
    <row r="74" spans="1:3" x14ac:dyDescent="0.25">
      <c r="A74" s="16">
        <v>5101</v>
      </c>
      <c r="B74" s="4" t="s">
        <v>75</v>
      </c>
      <c r="C74" s="5"/>
    </row>
    <row r="75" spans="1:3" x14ac:dyDescent="0.25">
      <c r="A75" s="16">
        <v>5102</v>
      </c>
      <c r="B75" s="4" t="s">
        <v>76</v>
      </c>
      <c r="C75" s="5"/>
    </row>
    <row r="76" spans="1:3" x14ac:dyDescent="0.25">
      <c r="A76" s="16">
        <v>5103</v>
      </c>
      <c r="B76" s="4" t="s">
        <v>77</v>
      </c>
      <c r="C76" s="5"/>
    </row>
    <row r="77" spans="1:3" x14ac:dyDescent="0.25">
      <c r="A77" s="16">
        <v>5104</v>
      </c>
      <c r="B77" s="4" t="s">
        <v>78</v>
      </c>
      <c r="C77" s="5"/>
    </row>
    <row r="78" spans="1:3" x14ac:dyDescent="0.25">
      <c r="A78" s="16">
        <v>5200</v>
      </c>
      <c r="B78" s="4" t="s">
        <v>79</v>
      </c>
      <c r="C78" s="5"/>
    </row>
    <row r="79" spans="1:3" x14ac:dyDescent="0.25">
      <c r="A79" s="16"/>
      <c r="B79" s="4" t="s">
        <v>80</v>
      </c>
      <c r="C79" s="5"/>
    </row>
    <row r="80" spans="1:3" x14ac:dyDescent="0.25">
      <c r="A80" s="16">
        <v>5301</v>
      </c>
      <c r="B80" s="4" t="s">
        <v>81</v>
      </c>
      <c r="C80" s="5"/>
    </row>
    <row r="81" spans="1:3" x14ac:dyDescent="0.25">
      <c r="A81" s="16">
        <v>5302</v>
      </c>
      <c r="B81" s="4" t="s">
        <v>82</v>
      </c>
      <c r="C81" s="5">
        <v>12500</v>
      </c>
    </row>
    <row r="82" spans="1:3" x14ac:dyDescent="0.25">
      <c r="A82" s="16">
        <v>5303</v>
      </c>
      <c r="B82" s="4" t="s">
        <v>83</v>
      </c>
      <c r="C82" s="5"/>
    </row>
    <row r="83" spans="1:3" x14ac:dyDescent="0.25">
      <c r="A83" s="16">
        <v>5304</v>
      </c>
      <c r="B83" s="4" t="s">
        <v>84</v>
      </c>
      <c r="C83" s="5"/>
    </row>
    <row r="84" spans="1:3" x14ac:dyDescent="0.25">
      <c r="A84" s="16"/>
      <c r="B84" s="4" t="s">
        <v>85</v>
      </c>
      <c r="C84" s="5"/>
    </row>
    <row r="85" spans="1:3" x14ac:dyDescent="0.25">
      <c r="A85" s="16"/>
      <c r="B85" s="4" t="s">
        <v>86</v>
      </c>
      <c r="C85" s="5"/>
    </row>
    <row r="86" spans="1:3" x14ac:dyDescent="0.25">
      <c r="A86" s="16">
        <v>6101</v>
      </c>
      <c r="B86" s="4" t="s">
        <v>87</v>
      </c>
      <c r="C86" s="5"/>
    </row>
    <row r="87" spans="1:3" x14ac:dyDescent="0.25">
      <c r="A87" s="16">
        <v>6102</v>
      </c>
      <c r="B87" s="4" t="s">
        <v>88</v>
      </c>
      <c r="C87" s="5"/>
    </row>
    <row r="88" spans="1:3" x14ac:dyDescent="0.25">
      <c r="A88" s="16">
        <v>6103</v>
      </c>
      <c r="B88" s="4" t="s">
        <v>89</v>
      </c>
      <c r="C88" s="5"/>
    </row>
    <row r="89" spans="1:3" x14ac:dyDescent="0.25">
      <c r="A89" s="16">
        <v>6104</v>
      </c>
      <c r="B89" s="4" t="s">
        <v>90</v>
      </c>
      <c r="C89" s="5"/>
    </row>
    <row r="90" spans="1:3" x14ac:dyDescent="0.25">
      <c r="A90" s="16">
        <v>6105</v>
      </c>
      <c r="B90" s="4" t="s">
        <v>91</v>
      </c>
      <c r="C90" s="5"/>
    </row>
    <row r="91" spans="1:3" x14ac:dyDescent="0.25">
      <c r="A91" s="16">
        <v>6106</v>
      </c>
      <c r="B91" s="4" t="s">
        <v>92</v>
      </c>
      <c r="C91" s="5"/>
    </row>
    <row r="92" spans="1:3" x14ac:dyDescent="0.25">
      <c r="A92" s="16">
        <v>6107</v>
      </c>
      <c r="B92" s="4" t="s">
        <v>93</v>
      </c>
      <c r="C92" s="5"/>
    </row>
    <row r="93" spans="1:3" x14ac:dyDescent="0.25">
      <c r="A93" s="16">
        <v>6108</v>
      </c>
      <c r="B93" s="4" t="s">
        <v>94</v>
      </c>
      <c r="C93" s="5"/>
    </row>
    <row r="94" spans="1:3" x14ac:dyDescent="0.25">
      <c r="A94" s="16">
        <v>6109</v>
      </c>
      <c r="B94" s="4" t="s">
        <v>95</v>
      </c>
      <c r="C94" s="5"/>
    </row>
    <row r="95" spans="1:3" x14ac:dyDescent="0.25">
      <c r="A95" s="16">
        <v>6110</v>
      </c>
      <c r="B95" s="4" t="s">
        <v>96</v>
      </c>
      <c r="C95" s="5"/>
    </row>
    <row r="96" spans="1:3" x14ac:dyDescent="0.25">
      <c r="A96" s="16">
        <v>6111</v>
      </c>
      <c r="B96" s="4" t="s">
        <v>97</v>
      </c>
      <c r="C96" s="5"/>
    </row>
    <row r="97" spans="1:3" x14ac:dyDescent="0.25">
      <c r="A97" s="16">
        <v>6112</v>
      </c>
      <c r="B97" s="4" t="s">
        <v>98</v>
      </c>
      <c r="C97" s="5"/>
    </row>
    <row r="98" spans="1:3" x14ac:dyDescent="0.25">
      <c r="A98" s="16">
        <v>6113</v>
      </c>
      <c r="B98" s="4" t="s">
        <v>99</v>
      </c>
      <c r="C98" s="5"/>
    </row>
    <row r="99" spans="1:3" x14ac:dyDescent="0.25">
      <c r="A99" s="16">
        <v>6114</v>
      </c>
      <c r="B99" s="4" t="s">
        <v>100</v>
      </c>
      <c r="C99" s="5"/>
    </row>
    <row r="100" spans="1:3" x14ac:dyDescent="0.25">
      <c r="A100" s="16">
        <v>6115</v>
      </c>
      <c r="B100" s="4" t="s">
        <v>101</v>
      </c>
      <c r="C100" s="5"/>
    </row>
    <row r="101" spans="1:3" x14ac:dyDescent="0.25">
      <c r="A101" s="16">
        <v>6116</v>
      </c>
      <c r="B101" s="4" t="s">
        <v>102</v>
      </c>
      <c r="C101" s="5"/>
    </row>
    <row r="102" spans="1:3" x14ac:dyDescent="0.25">
      <c r="A102" s="16">
        <v>6117</v>
      </c>
      <c r="B102" s="4" t="s">
        <v>103</v>
      </c>
      <c r="C102" s="5"/>
    </row>
    <row r="103" spans="1:3" x14ac:dyDescent="0.25">
      <c r="A103" s="16">
        <v>6118</v>
      </c>
      <c r="B103" s="4" t="s">
        <v>104</v>
      </c>
      <c r="C103" s="5"/>
    </row>
    <row r="104" spans="1:3" x14ac:dyDescent="0.25">
      <c r="A104" s="16">
        <v>6119</v>
      </c>
      <c r="B104" s="4" t="s">
        <v>105</v>
      </c>
      <c r="C104" s="5"/>
    </row>
    <row r="105" spans="1:3" x14ac:dyDescent="0.25">
      <c r="A105" s="16">
        <v>6120</v>
      </c>
      <c r="B105" s="4" t="s">
        <v>106</v>
      </c>
      <c r="C105" s="5"/>
    </row>
    <row r="106" spans="1:3" x14ac:dyDescent="0.25">
      <c r="A106" s="16">
        <v>6121</v>
      </c>
      <c r="B106" s="4" t="s">
        <v>107</v>
      </c>
      <c r="C106" s="5"/>
    </row>
    <row r="107" spans="1:3" x14ac:dyDescent="0.25">
      <c r="A107" s="16">
        <v>6122</v>
      </c>
      <c r="B107" s="4" t="s">
        <v>108</v>
      </c>
      <c r="C107" s="5"/>
    </row>
    <row r="108" spans="1:3" x14ac:dyDescent="0.25">
      <c r="A108" s="16">
        <v>6123</v>
      </c>
      <c r="B108" s="4" t="s">
        <v>109</v>
      </c>
      <c r="C108" s="5"/>
    </row>
    <row r="109" spans="1:3" x14ac:dyDescent="0.25">
      <c r="A109" s="16">
        <v>6124</v>
      </c>
      <c r="B109" s="4" t="s">
        <v>110</v>
      </c>
      <c r="C109" s="5"/>
    </row>
    <row r="110" spans="1:3" x14ac:dyDescent="0.25">
      <c r="A110" s="16">
        <v>6125</v>
      </c>
      <c r="B110" s="4" t="s">
        <v>111</v>
      </c>
      <c r="C110" s="5"/>
    </row>
    <row r="111" spans="1:3" x14ac:dyDescent="0.25">
      <c r="A111" s="16">
        <v>6199</v>
      </c>
      <c r="B111" s="4" t="s">
        <v>112</v>
      </c>
      <c r="C111" s="5"/>
    </row>
    <row r="112" spans="1:3" x14ac:dyDescent="0.25">
      <c r="A112" s="16"/>
      <c r="B112" s="4" t="s">
        <v>113</v>
      </c>
      <c r="C112" s="5"/>
    </row>
    <row r="113" spans="1:3" x14ac:dyDescent="0.25">
      <c r="A113" s="16">
        <v>6201</v>
      </c>
      <c r="B113" s="4" t="s">
        <v>114</v>
      </c>
      <c r="C113" s="5"/>
    </row>
    <row r="114" spans="1:3" x14ac:dyDescent="0.25">
      <c r="A114" s="16">
        <v>6202</v>
      </c>
      <c r="B114" s="4" t="s">
        <v>115</v>
      </c>
      <c r="C114" s="5"/>
    </row>
    <row r="115" spans="1:3" x14ac:dyDescent="0.25">
      <c r="A115" s="16">
        <v>6203</v>
      </c>
      <c r="B115" s="4" t="s">
        <v>116</v>
      </c>
      <c r="C115" s="5"/>
    </row>
    <row r="116" spans="1:3" x14ac:dyDescent="0.25">
      <c r="A116" s="16">
        <v>6204</v>
      </c>
      <c r="B116" s="4" t="s">
        <v>117</v>
      </c>
      <c r="C116" s="5"/>
    </row>
    <row r="117" spans="1:3" x14ac:dyDescent="0.25">
      <c r="A117" s="16"/>
      <c r="B117" s="4" t="s">
        <v>118</v>
      </c>
      <c r="C117" s="5"/>
    </row>
    <row r="118" spans="1:3" x14ac:dyDescent="0.25">
      <c r="A118" s="16">
        <v>6301</v>
      </c>
      <c r="B118" s="4" t="s">
        <v>119</v>
      </c>
      <c r="C118" s="5"/>
    </row>
    <row r="119" spans="1:3" x14ac:dyDescent="0.25">
      <c r="A119" s="16">
        <v>6302</v>
      </c>
      <c r="B119" s="4" t="s">
        <v>120</v>
      </c>
      <c r="C119" s="5"/>
    </row>
    <row r="120" spans="1:3" x14ac:dyDescent="0.25">
      <c r="A120" s="16">
        <v>6303</v>
      </c>
      <c r="B120" s="4" t="s">
        <v>121</v>
      </c>
      <c r="C120" s="5"/>
    </row>
    <row r="121" spans="1:3" x14ac:dyDescent="0.25">
      <c r="A121" s="16"/>
      <c r="B121" s="4" t="s">
        <v>122</v>
      </c>
      <c r="C121" s="5"/>
    </row>
    <row r="122" spans="1:3" x14ac:dyDescent="0.25">
      <c r="A122" s="16">
        <v>7100</v>
      </c>
      <c r="B122" s="4" t="s">
        <v>123</v>
      </c>
      <c r="C122" s="5"/>
    </row>
    <row r="123" spans="1:3" x14ac:dyDescent="0.25">
      <c r="A123" s="16">
        <v>7200</v>
      </c>
      <c r="B123" s="4" t="s">
        <v>124</v>
      </c>
      <c r="C123" s="5"/>
    </row>
    <row r="124" spans="1:3" x14ac:dyDescent="0.25">
      <c r="A124" s="16">
        <v>7300</v>
      </c>
      <c r="B124" s="4" t="s">
        <v>125</v>
      </c>
      <c r="C124" s="5"/>
    </row>
    <row r="125" spans="1:3" x14ac:dyDescent="0.25">
      <c r="A125" s="16">
        <v>7350</v>
      </c>
      <c r="B125" s="4" t="s">
        <v>126</v>
      </c>
      <c r="C125" s="5">
        <v>7000</v>
      </c>
    </row>
    <row r="126" spans="1:3" x14ac:dyDescent="0.25">
      <c r="A126" s="16"/>
      <c r="B126" s="4" t="s">
        <v>127</v>
      </c>
      <c r="C126" s="5"/>
    </row>
    <row r="127" spans="1:3" x14ac:dyDescent="0.25">
      <c r="A127" s="16">
        <v>7401</v>
      </c>
      <c r="B127" s="4" t="s">
        <v>128</v>
      </c>
      <c r="C127" s="5"/>
    </row>
    <row r="128" spans="1:3" x14ac:dyDescent="0.25">
      <c r="A128" s="16">
        <v>7402</v>
      </c>
      <c r="B128" s="4" t="s">
        <v>129</v>
      </c>
      <c r="C128" s="5"/>
    </row>
    <row r="129" spans="1:7" x14ac:dyDescent="0.25">
      <c r="A129" s="16">
        <v>7403</v>
      </c>
      <c r="B129" s="4" t="s">
        <v>130</v>
      </c>
      <c r="C129" s="5"/>
    </row>
    <row r="130" spans="1:7" x14ac:dyDescent="0.25">
      <c r="A130" s="16">
        <v>7404</v>
      </c>
      <c r="B130" s="4" t="s">
        <v>131</v>
      </c>
      <c r="C130" s="5"/>
      <c r="D130" s="2"/>
      <c r="F130" s="1"/>
      <c r="G130" s="1"/>
    </row>
    <row r="131" spans="1:7" x14ac:dyDescent="0.25">
      <c r="A131" s="16">
        <v>7405</v>
      </c>
      <c r="B131" s="4" t="s">
        <v>132</v>
      </c>
      <c r="C131" s="5"/>
    </row>
    <row r="132" spans="1:7" s="3" customFormat="1" x14ac:dyDescent="0.25">
      <c r="A132" s="18">
        <v>7406</v>
      </c>
      <c r="B132" s="6" t="s">
        <v>133</v>
      </c>
      <c r="C132" s="7">
        <f>3846.25+34447.68+41163.57</f>
        <v>79457.5</v>
      </c>
      <c r="E132"/>
    </row>
    <row r="133" spans="1:7" x14ac:dyDescent="0.25">
      <c r="A133" s="16">
        <v>7407</v>
      </c>
      <c r="B133" s="4" t="s">
        <v>134</v>
      </c>
      <c r="C133" s="5"/>
    </row>
    <row r="134" spans="1:7" x14ac:dyDescent="0.25">
      <c r="A134" s="16">
        <v>7408</v>
      </c>
      <c r="B134" s="4" t="s">
        <v>135</v>
      </c>
      <c r="C134" s="5"/>
    </row>
    <row r="135" spans="1:7" x14ac:dyDescent="0.25">
      <c r="A135" s="16">
        <v>7409</v>
      </c>
      <c r="B135" s="4" t="s">
        <v>136</v>
      </c>
      <c r="C135" s="5"/>
    </row>
    <row r="136" spans="1:7" x14ac:dyDescent="0.25">
      <c r="A136" s="16">
        <v>7500</v>
      </c>
      <c r="B136" s="4" t="s">
        <v>137</v>
      </c>
      <c r="C136" s="5">
        <f>1120000+40000+5000+3102.5</f>
        <v>1168102.5</v>
      </c>
    </row>
    <row r="137" spans="1:7" x14ac:dyDescent="0.25">
      <c r="A137" s="16"/>
      <c r="B137" s="4" t="s">
        <v>138</v>
      </c>
      <c r="C137" s="4"/>
    </row>
    <row r="138" spans="1:7" x14ac:dyDescent="0.25">
      <c r="A138" s="16">
        <v>8100</v>
      </c>
      <c r="B138" s="4" t="s">
        <v>139</v>
      </c>
      <c r="C138" s="4"/>
    </row>
    <row r="139" spans="1:7" x14ac:dyDescent="0.25">
      <c r="A139" s="16">
        <v>8200</v>
      </c>
      <c r="B139" s="4" t="s">
        <v>140</v>
      </c>
      <c r="C139" s="4"/>
    </row>
    <row r="140" spans="1:7" x14ac:dyDescent="0.25">
      <c r="A140" s="16">
        <v>9998</v>
      </c>
      <c r="B140" s="4" t="s">
        <v>141</v>
      </c>
      <c r="C140" s="4"/>
    </row>
    <row r="141" spans="1:7" x14ac:dyDescent="0.25">
      <c r="A141" s="16">
        <v>9999</v>
      </c>
      <c r="B141" s="4" t="s">
        <v>142</v>
      </c>
      <c r="C141" s="4"/>
    </row>
    <row r="142" spans="1:7" ht="15.75" x14ac:dyDescent="0.3">
      <c r="A142" s="19"/>
      <c r="B142" s="10" t="s">
        <v>143</v>
      </c>
      <c r="C142" s="8">
        <f t="shared" ref="C142" si="0">SUM(C5:C141)</f>
        <v>8200000</v>
      </c>
    </row>
  </sheetData>
  <mergeCells count="1">
    <mergeCell ref="A1:C1"/>
  </mergeCells>
  <pageMargins left="0" right="0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Cassa Entrate 2018</vt:lpstr>
      <vt:lpstr>'Cassa Entrate 2018'!Area_stampa</vt:lpstr>
    </vt:vector>
  </TitlesOfParts>
  <Company>Olidata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 Baldi</dc:creator>
  <cp:lastModifiedBy>Paola Franzini</cp:lastModifiedBy>
  <cp:lastPrinted>2017-12-04T18:09:15Z</cp:lastPrinted>
  <dcterms:created xsi:type="dcterms:W3CDTF">2017-11-23T08:27:21Z</dcterms:created>
  <dcterms:modified xsi:type="dcterms:W3CDTF">2019-03-29T07:45:50Z</dcterms:modified>
</cp:coreProperties>
</file>